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20 92 " sheetId="1" r:id="rId1"/>
  </sheets>
  <definedNames>
    <definedName name="_xlnm.Print_Titles" localSheetId="0">'020 92 '!$2:$6</definedName>
    <definedName name="_xlnm.Print_Area" localSheetId="0">'020 92 '!$A$1:$F$64</definedName>
  </definedNames>
  <calcPr fullCalcOnLoad="1"/>
</workbook>
</file>

<file path=xl/sharedStrings.xml><?xml version="1.0" encoding="utf-8"?>
<sst xmlns="http://schemas.openxmlformats.org/spreadsheetml/2006/main" count="122" uniqueCount="70">
  <si>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</si>
  <si>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</si>
  <si>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</si>
  <si>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</si>
  <si>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</si>
  <si>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</si>
  <si>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</si>
  <si>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</si>
  <si>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</si>
  <si>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</si>
  <si>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</si>
  <si>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</si>
  <si>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</si>
  <si>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</si>
  <si>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</si>
  <si>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</si>
  <si>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</si>
  <si>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</si>
  <si>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</si>
  <si>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</si>
  <si>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</si>
  <si>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</si>
  <si>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</si>
  <si>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</si>
  <si>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</si>
  <si>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</si>
  <si>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</si>
  <si>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</si>
  <si>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</si>
  <si>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</si>
  <si>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</si>
  <si>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</si>
  <si>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</si>
  <si>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</si>
  <si>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</si>
  <si>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</si>
  <si>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</si>
  <si>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</si>
  <si>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38</t>
  </si>
  <si>
    <t>Ostali rashodi</t>
  </si>
  <si>
    <t>381</t>
  </si>
  <si>
    <t>Tekuće donacije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</si>
  <si>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</si>
  <si>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</si>
  <si>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</si>
  <si>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</si>
  <si>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</si>
  <si>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</si>
  <si>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51</t>
  </si>
  <si>
    <t>Pomoći EU</t>
  </si>
  <si>
    <t>12</t>
  </si>
  <si>
    <t>Sredstva učešća za pomoći</t>
  </si>
  <si>
    <t>02092</t>
  </si>
  <si>
    <t>Ured za ravnopravnost spolova</t>
  </si>
  <si>
    <t>2113</t>
  </si>
  <si>
    <t>PROMICANJE RAVNOPRAVNOSTI SPOLOVA</t>
  </si>
  <si>
    <t>A532004</t>
  </si>
  <si>
    <t>A532009</t>
  </si>
  <si>
    <t>PROVEDBA ZAKONA O RAVNOPRAVNOSTI SPOLOVA I NACIONALNE POLITIKE</t>
  </si>
  <si>
    <t>A532013</t>
  </si>
  <si>
    <t>PROVEDBA DRUGIH NACIONALNIH POLITIKA I STRATEGIJA</t>
  </si>
  <si>
    <t>A532019</t>
  </si>
  <si>
    <t>AKTIVNOSTI UREDA VEZANE ZA PREDSJEDANJE RH VIJEĆEM EU U 2020.</t>
  </si>
  <si>
    <t>K532005</t>
  </si>
  <si>
    <t>INFORMATIZACIJA UREDA ZA RAVNOPRAVNOST SPOLOVA</t>
  </si>
  <si>
    <t xml:space="preserve"> Šifra</t>
  </si>
  <si>
    <t xml:space="preserve">Početni plan 
 2020.
</t>
  </si>
  <si>
    <t xml:space="preserve">Plan 2020. nakon uštede
</t>
  </si>
  <si>
    <t xml:space="preserve">Plan 2020. nakon rebalansa
</t>
  </si>
  <si>
    <t xml:space="preserve">Plan 2020. nakon prenamjene 5%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</si>
</sst>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30"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vertical="top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0" fillId="0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65"/>
  <sheetViews>
    <sheetView showGridLines="0" tabSelected="1" showOutlineSymbols="0" zoomScalePageLayoutView="0" workbookViewId="0" topLeftCell="A1">
      <selection activeCell="M20" sqref="M20"/>
    </sheetView>
  </sheetViews>
  <sheetFormatPr defaultColWidth="6.8515625" defaultRowHeight="12.75" customHeight="1"/>
  <cols>
    <col min="1" max="1" width="14.57421875" style="0" customWidth="1"/>
    <col min="2" max="2" width="63.57421875" style="3" customWidth="1"/>
    <col min="3" max="6" width="13.7109375" style="0" customWidth="1"/>
  </cols>
  <sheetData>
    <row r="1" ht="6" customHeight="1"/>
    <row r="2" spans="1:6" ht="12" customHeight="1">
      <c r="A2" s="21" t="s">
        <v>65</v>
      </c>
      <c r="B2" s="24" t="s">
        <v>0</v>
      </c>
      <c r="C2" s="27" t="s">
        <v>66</v>
      </c>
      <c r="D2" s="27" t="s">
        <v>67</v>
      </c>
      <c r="E2" s="27" t="s">
        <v>68</v>
      </c>
      <c r="F2" s="27" t="s">
        <v>69</v>
      </c>
    </row>
    <row r="3" spans="1:6" ht="11.25" customHeight="1">
      <c r="A3" s="22"/>
      <c r="B3" s="25"/>
      <c r="C3" s="28"/>
      <c r="D3" s="28"/>
      <c r="E3" s="28"/>
      <c r="F3" s="28"/>
    </row>
    <row r="4" spans="1:6" ht="11.25" customHeight="1">
      <c r="A4" s="22"/>
      <c r="B4" s="25"/>
      <c r="C4" s="28"/>
      <c r="D4" s="28"/>
      <c r="E4" s="28"/>
      <c r="F4" s="28"/>
    </row>
    <row r="5" spans="1:6" ht="14.25" customHeight="1">
      <c r="A5" s="23"/>
      <c r="B5" s="26"/>
      <c r="C5" s="29"/>
      <c r="D5" s="29"/>
      <c r="E5" s="29"/>
      <c r="F5" s="29"/>
    </row>
    <row r="6" spans="1:6" ht="9" customHeight="1">
      <c r="A6" s="2"/>
      <c r="B6" s="4"/>
      <c r="C6" s="1"/>
      <c r="D6" s="1"/>
      <c r="E6" s="1"/>
      <c r="F6" s="1"/>
    </row>
    <row r="7" spans="1:6" s="8" customFormat="1" ht="16.5" customHeight="1">
      <c r="A7" s="5" t="s">
        <v>52</v>
      </c>
      <c r="B7" s="6" t="s">
        <v>53</v>
      </c>
      <c r="C7" s="7">
        <f aca="true" t="shared" si="0" ref="C7:F8">C8</f>
        <v>2875820</v>
      </c>
      <c r="D7" s="7">
        <f t="shared" si="0"/>
        <v>2649820</v>
      </c>
      <c r="E7" s="7">
        <f t="shared" si="0"/>
        <v>2439320</v>
      </c>
      <c r="F7" s="7">
        <f t="shared" si="0"/>
        <v>2439320</v>
      </c>
    </row>
    <row r="8" spans="1:6" s="8" customFormat="1" ht="13.5" customHeight="1">
      <c r="A8" s="9" t="s">
        <v>1</v>
      </c>
      <c r="B8" s="10" t="s">
        <v>2</v>
      </c>
      <c r="C8" s="11">
        <f t="shared" si="0"/>
        <v>2875820</v>
      </c>
      <c r="D8" s="11">
        <f t="shared" si="0"/>
        <v>2649820</v>
      </c>
      <c r="E8" s="11">
        <f t="shared" si="0"/>
        <v>2439320</v>
      </c>
      <c r="F8" s="11">
        <f t="shared" si="0"/>
        <v>2439320</v>
      </c>
    </row>
    <row r="9" spans="1:6" s="8" customFormat="1" ht="13.5" customHeight="1">
      <c r="A9" s="12" t="s">
        <v>54</v>
      </c>
      <c r="B9" s="13" t="s">
        <v>55</v>
      </c>
      <c r="C9" s="14">
        <f>C10+C27+C36+C42+C58</f>
        <v>2875820</v>
      </c>
      <c r="D9" s="14">
        <f>D10+D27+D36+D42+D58</f>
        <v>2649820</v>
      </c>
      <c r="E9" s="14">
        <f>E10+E27+E36+E42+E58</f>
        <v>2439320</v>
      </c>
      <c r="F9" s="14">
        <f>F10+F27+F36+F42+F58</f>
        <v>2439320</v>
      </c>
    </row>
    <row r="10" spans="1:6" s="8" customFormat="1" ht="12.75">
      <c r="A10" s="15" t="s">
        <v>56</v>
      </c>
      <c r="B10" s="10" t="s">
        <v>3</v>
      </c>
      <c r="C10" s="11">
        <f>C11</f>
        <v>1761710</v>
      </c>
      <c r="D10" s="11">
        <f>D11</f>
        <v>1759710</v>
      </c>
      <c r="E10" s="11">
        <f>E11</f>
        <v>1695210</v>
      </c>
      <c r="F10" s="11">
        <f>F11</f>
        <v>1697210</v>
      </c>
    </row>
    <row r="11" spans="1:6" s="8" customFormat="1" ht="13.5" customHeight="1">
      <c r="A11" s="16" t="s">
        <v>4</v>
      </c>
      <c r="B11" s="17" t="s">
        <v>5</v>
      </c>
      <c r="C11" s="11">
        <f>C12+C16+C21+C23+C25</f>
        <v>1761710</v>
      </c>
      <c r="D11" s="11">
        <f>D12+D16+D21+D23+D25</f>
        <v>1759710</v>
      </c>
      <c r="E11" s="11">
        <f>E12+E16+E21+E23+E25</f>
        <v>1695210</v>
      </c>
      <c r="F11" s="11">
        <f>F12+F16+F21+F23+F25</f>
        <v>1697210</v>
      </c>
    </row>
    <row r="12" spans="1:6" s="8" customFormat="1" ht="13.5" customHeight="1">
      <c r="A12" s="18" t="s">
        <v>6</v>
      </c>
      <c r="B12" s="10" t="s">
        <v>7</v>
      </c>
      <c r="C12" s="11">
        <f>SUM(C13:C15)</f>
        <v>1597500</v>
      </c>
      <c r="D12" s="11">
        <f>SUM(D13:D15)</f>
        <v>1597500</v>
      </c>
      <c r="E12" s="11">
        <f>SUM(E13:E15)</f>
        <v>1545000</v>
      </c>
      <c r="F12" s="11">
        <f>SUM(F13:F15)</f>
        <v>1548000</v>
      </c>
    </row>
    <row r="13" spans="1:6" s="8" customFormat="1" ht="13.5" customHeight="1">
      <c r="A13" s="19" t="s">
        <v>8</v>
      </c>
      <c r="B13" s="13" t="s">
        <v>9</v>
      </c>
      <c r="C13" s="14">
        <v>1334000</v>
      </c>
      <c r="D13" s="11">
        <v>1334000</v>
      </c>
      <c r="E13" s="11">
        <v>1316000</v>
      </c>
      <c r="F13" s="11">
        <v>1309000</v>
      </c>
    </row>
    <row r="14" spans="1:6" s="8" customFormat="1" ht="13.5" customHeight="1">
      <c r="A14" s="19" t="s">
        <v>10</v>
      </c>
      <c r="B14" s="13" t="s">
        <v>11</v>
      </c>
      <c r="C14" s="14">
        <v>43000</v>
      </c>
      <c r="D14" s="11">
        <v>43000</v>
      </c>
      <c r="E14" s="11">
        <v>16000</v>
      </c>
      <c r="F14" s="11">
        <v>29500</v>
      </c>
    </row>
    <row r="15" spans="1:6" s="8" customFormat="1" ht="13.5" customHeight="1">
      <c r="A15" s="19" t="s">
        <v>12</v>
      </c>
      <c r="B15" s="13" t="s">
        <v>13</v>
      </c>
      <c r="C15" s="14">
        <v>220500</v>
      </c>
      <c r="D15" s="11">
        <v>220500</v>
      </c>
      <c r="E15" s="11">
        <v>213000</v>
      </c>
      <c r="F15" s="11">
        <v>209500</v>
      </c>
    </row>
    <row r="16" spans="1:6" s="8" customFormat="1" ht="13.5" customHeight="1">
      <c r="A16" s="18" t="s">
        <v>14</v>
      </c>
      <c r="B16" s="10" t="s">
        <v>15</v>
      </c>
      <c r="C16" s="11">
        <f>SUM(C17:C20)</f>
        <v>134200</v>
      </c>
      <c r="D16" s="11">
        <f>SUM(D17:D20)</f>
        <v>132200</v>
      </c>
      <c r="E16" s="11">
        <f>SUM(E17:E20)</f>
        <v>128200</v>
      </c>
      <c r="F16" s="11">
        <f>SUM(F17:F20)</f>
        <v>127200</v>
      </c>
    </row>
    <row r="17" spans="1:6" s="8" customFormat="1" ht="13.5" customHeight="1">
      <c r="A17" s="19" t="s">
        <v>16</v>
      </c>
      <c r="B17" s="13" t="s">
        <v>17</v>
      </c>
      <c r="C17" s="14">
        <v>44000</v>
      </c>
      <c r="D17" s="11">
        <v>44000</v>
      </c>
      <c r="E17" s="11">
        <v>44000</v>
      </c>
      <c r="F17" s="11">
        <v>44000</v>
      </c>
    </row>
    <row r="18" spans="1:6" s="8" customFormat="1" ht="13.5" customHeight="1">
      <c r="A18" s="19" t="s">
        <v>18</v>
      </c>
      <c r="B18" s="13" t="s">
        <v>19</v>
      </c>
      <c r="C18" s="14">
        <v>16000</v>
      </c>
      <c r="D18" s="11">
        <v>14000</v>
      </c>
      <c r="E18" s="11">
        <v>13000</v>
      </c>
      <c r="F18" s="11">
        <v>13000</v>
      </c>
    </row>
    <row r="19" spans="1:6" s="8" customFormat="1" ht="13.5" customHeight="1">
      <c r="A19" s="19" t="s">
        <v>20</v>
      </c>
      <c r="B19" s="13" t="s">
        <v>21</v>
      </c>
      <c r="C19" s="14">
        <v>67200</v>
      </c>
      <c r="D19" s="11">
        <v>67200</v>
      </c>
      <c r="E19" s="11">
        <v>64200</v>
      </c>
      <c r="F19" s="11">
        <v>63200</v>
      </c>
    </row>
    <row r="20" spans="1:6" s="8" customFormat="1" ht="13.5" customHeight="1">
      <c r="A20" s="19" t="s">
        <v>24</v>
      </c>
      <c r="B20" s="13" t="s">
        <v>25</v>
      </c>
      <c r="C20" s="14">
        <v>7000</v>
      </c>
      <c r="D20" s="11">
        <v>7000</v>
      </c>
      <c r="E20" s="11">
        <v>7000</v>
      </c>
      <c r="F20" s="11">
        <v>7000</v>
      </c>
    </row>
    <row r="21" spans="1:6" s="8" customFormat="1" ht="13.5" customHeight="1">
      <c r="A21" s="18" t="s">
        <v>26</v>
      </c>
      <c r="B21" s="10" t="s">
        <v>27</v>
      </c>
      <c r="C21" s="11">
        <f>C22</f>
        <v>10</v>
      </c>
      <c r="D21" s="11">
        <f>D22</f>
        <v>10</v>
      </c>
      <c r="E21" s="11">
        <f>E22</f>
        <v>10</v>
      </c>
      <c r="F21" s="11">
        <f>F22</f>
        <v>10</v>
      </c>
    </row>
    <row r="22" spans="1:6" s="8" customFormat="1" ht="13.5" customHeight="1">
      <c r="A22" s="19" t="s">
        <v>28</v>
      </c>
      <c r="B22" s="13" t="s">
        <v>29</v>
      </c>
      <c r="C22" s="14">
        <v>10</v>
      </c>
      <c r="D22" s="11">
        <v>10</v>
      </c>
      <c r="E22" s="11">
        <v>10</v>
      </c>
      <c r="F22" s="11">
        <v>10</v>
      </c>
    </row>
    <row r="23" spans="1:6" s="8" customFormat="1" ht="13.5" customHeight="1">
      <c r="A23" s="18" t="s">
        <v>30</v>
      </c>
      <c r="B23" s="10" t="s">
        <v>31</v>
      </c>
      <c r="C23" s="11">
        <f>C24</f>
        <v>1000</v>
      </c>
      <c r="D23" s="11">
        <f>D24</f>
        <v>1000</v>
      </c>
      <c r="E23" s="11">
        <f>E24</f>
        <v>1000</v>
      </c>
      <c r="F23" s="11">
        <f>F24</f>
        <v>1000</v>
      </c>
    </row>
    <row r="24" spans="1:6" s="8" customFormat="1" ht="13.5" customHeight="1">
      <c r="A24" s="19" t="s">
        <v>32</v>
      </c>
      <c r="B24" s="13" t="s">
        <v>33</v>
      </c>
      <c r="C24" s="14">
        <v>1000</v>
      </c>
      <c r="D24" s="11">
        <v>1000</v>
      </c>
      <c r="E24" s="11">
        <v>1000</v>
      </c>
      <c r="F24" s="11">
        <v>1000</v>
      </c>
    </row>
    <row r="25" spans="1:6" s="8" customFormat="1" ht="13.5" customHeight="1">
      <c r="A25" s="18" t="s">
        <v>34</v>
      </c>
      <c r="B25" s="10" t="s">
        <v>35</v>
      </c>
      <c r="C25" s="11">
        <f>C26</f>
        <v>29000</v>
      </c>
      <c r="D25" s="11">
        <f>D26</f>
        <v>29000</v>
      </c>
      <c r="E25" s="11">
        <f>E26</f>
        <v>21000</v>
      </c>
      <c r="F25" s="11">
        <f>F26</f>
        <v>21000</v>
      </c>
    </row>
    <row r="26" spans="1:6" s="8" customFormat="1" ht="13.5" customHeight="1">
      <c r="A26" s="19" t="s">
        <v>36</v>
      </c>
      <c r="B26" s="13" t="s">
        <v>37</v>
      </c>
      <c r="C26" s="14">
        <v>29000</v>
      </c>
      <c r="D26" s="11">
        <v>29000</v>
      </c>
      <c r="E26" s="11">
        <v>21000</v>
      </c>
      <c r="F26" s="11">
        <v>21000</v>
      </c>
    </row>
    <row r="27" spans="1:6" s="8" customFormat="1" ht="13.5" customHeight="1">
      <c r="A27" s="15" t="s">
        <v>57</v>
      </c>
      <c r="B27" s="10" t="s">
        <v>58</v>
      </c>
      <c r="C27" s="11">
        <f>C28</f>
        <v>345200</v>
      </c>
      <c r="D27" s="11">
        <f>D28</f>
        <v>190200</v>
      </c>
      <c r="E27" s="11">
        <f>E28</f>
        <v>177200</v>
      </c>
      <c r="F27" s="11">
        <f>F28</f>
        <v>175200</v>
      </c>
    </row>
    <row r="28" spans="1:6" s="8" customFormat="1" ht="13.5" customHeight="1">
      <c r="A28" s="16" t="s">
        <v>4</v>
      </c>
      <c r="B28" s="17" t="s">
        <v>5</v>
      </c>
      <c r="C28" s="11">
        <f>C29+C34</f>
        <v>345200</v>
      </c>
      <c r="D28" s="11">
        <f>D29+D34</f>
        <v>190200</v>
      </c>
      <c r="E28" s="11">
        <f>E29+E34</f>
        <v>177200</v>
      </c>
      <c r="F28" s="11">
        <f>F29+F34</f>
        <v>175200</v>
      </c>
    </row>
    <row r="29" spans="1:6" s="8" customFormat="1" ht="13.5" customHeight="1">
      <c r="A29" s="18" t="s">
        <v>14</v>
      </c>
      <c r="B29" s="10" t="s">
        <v>15</v>
      </c>
      <c r="C29" s="11">
        <f>SUM(C30:C33)</f>
        <v>344000</v>
      </c>
      <c r="D29" s="11">
        <f>SUM(D30:D33)</f>
        <v>189000</v>
      </c>
      <c r="E29" s="11">
        <f>SUM(E30:E33)</f>
        <v>176000</v>
      </c>
      <c r="F29" s="11">
        <f>SUM(F30:F33)</f>
        <v>174000</v>
      </c>
    </row>
    <row r="30" spans="1:6" s="8" customFormat="1" ht="13.5" customHeight="1">
      <c r="A30" s="19" t="s">
        <v>16</v>
      </c>
      <c r="B30" s="13" t="s">
        <v>17</v>
      </c>
      <c r="C30" s="14">
        <v>130000</v>
      </c>
      <c r="D30" s="11">
        <v>55000</v>
      </c>
      <c r="E30" s="11">
        <v>50000</v>
      </c>
      <c r="F30" s="11">
        <v>48000</v>
      </c>
    </row>
    <row r="31" spans="1:6" s="8" customFormat="1" ht="13.5" customHeight="1">
      <c r="A31" s="19" t="s">
        <v>20</v>
      </c>
      <c r="B31" s="13" t="s">
        <v>21</v>
      </c>
      <c r="C31" s="14">
        <v>190000</v>
      </c>
      <c r="D31" s="11">
        <v>115000</v>
      </c>
      <c r="E31" s="11">
        <v>110000</v>
      </c>
      <c r="F31" s="11">
        <v>110000</v>
      </c>
    </row>
    <row r="32" spans="1:6" s="8" customFormat="1" ht="13.5" customHeight="1">
      <c r="A32" s="19" t="s">
        <v>22</v>
      </c>
      <c r="B32" s="13" t="s">
        <v>23</v>
      </c>
      <c r="C32" s="14">
        <v>5000</v>
      </c>
      <c r="D32" s="11">
        <v>5000</v>
      </c>
      <c r="E32" s="11">
        <v>5000</v>
      </c>
      <c r="F32" s="11">
        <v>5000</v>
      </c>
    </row>
    <row r="33" spans="1:6" s="8" customFormat="1" ht="13.5" customHeight="1">
      <c r="A33" s="19" t="s">
        <v>24</v>
      </c>
      <c r="B33" s="13" t="s">
        <v>25</v>
      </c>
      <c r="C33" s="14">
        <v>19000</v>
      </c>
      <c r="D33" s="11">
        <v>14000</v>
      </c>
      <c r="E33" s="11">
        <v>11000</v>
      </c>
      <c r="F33" s="11">
        <v>11000</v>
      </c>
    </row>
    <row r="34" spans="1:6" s="8" customFormat="1" ht="13.5" customHeight="1">
      <c r="A34" s="18" t="s">
        <v>26</v>
      </c>
      <c r="B34" s="10" t="s">
        <v>27</v>
      </c>
      <c r="C34" s="11">
        <f>C35</f>
        <v>1200</v>
      </c>
      <c r="D34" s="11">
        <f>D35</f>
        <v>1200</v>
      </c>
      <c r="E34" s="11">
        <f>E35</f>
        <v>1200</v>
      </c>
      <c r="F34" s="11">
        <f>F35</f>
        <v>1200</v>
      </c>
    </row>
    <row r="35" spans="1:6" s="8" customFormat="1" ht="13.5" customHeight="1">
      <c r="A35" s="19" t="s">
        <v>28</v>
      </c>
      <c r="B35" s="13" t="s">
        <v>29</v>
      </c>
      <c r="C35" s="14">
        <v>1200</v>
      </c>
      <c r="D35" s="11">
        <v>1200</v>
      </c>
      <c r="E35" s="11">
        <v>1200</v>
      </c>
      <c r="F35" s="11">
        <v>1200</v>
      </c>
    </row>
    <row r="36" spans="1:6" s="8" customFormat="1" ht="12.75">
      <c r="A36" s="15" t="s">
        <v>59</v>
      </c>
      <c r="B36" s="10" t="s">
        <v>60</v>
      </c>
      <c r="C36" s="11">
        <f>C37</f>
        <v>10000</v>
      </c>
      <c r="D36" s="11">
        <f>D37</f>
        <v>0</v>
      </c>
      <c r="E36" s="11">
        <f>E37</f>
        <v>0</v>
      </c>
      <c r="F36" s="11">
        <f>F37</f>
        <v>0</v>
      </c>
    </row>
    <row r="37" spans="1:6" s="8" customFormat="1" ht="13.5" customHeight="1">
      <c r="A37" s="16" t="s">
        <v>4</v>
      </c>
      <c r="B37" s="17" t="s">
        <v>5</v>
      </c>
      <c r="C37" s="11">
        <f>C38+C40</f>
        <v>10000</v>
      </c>
      <c r="D37" s="11">
        <f>D38+D40</f>
        <v>0</v>
      </c>
      <c r="E37" s="11">
        <f>E38+E40</f>
        <v>0</v>
      </c>
      <c r="F37" s="11">
        <f>F38+F40</f>
        <v>0</v>
      </c>
    </row>
    <row r="38" spans="1:6" s="8" customFormat="1" ht="13.5" customHeight="1">
      <c r="A38" s="18" t="s">
        <v>14</v>
      </c>
      <c r="B38" s="10" t="s">
        <v>15</v>
      </c>
      <c r="C38" s="11">
        <f>C39</f>
        <v>5000</v>
      </c>
      <c r="D38" s="11">
        <f>D39</f>
        <v>0</v>
      </c>
      <c r="E38" s="11">
        <f>E39</f>
        <v>0</v>
      </c>
      <c r="F38" s="11">
        <f>F39</f>
        <v>0</v>
      </c>
    </row>
    <row r="39" spans="1:3" s="8" customFormat="1" ht="13.5" customHeight="1">
      <c r="A39" s="19" t="s">
        <v>20</v>
      </c>
      <c r="B39" s="13" t="s">
        <v>21</v>
      </c>
      <c r="C39" s="14">
        <v>5000</v>
      </c>
    </row>
    <row r="40" spans="1:6" s="8" customFormat="1" ht="13.5" customHeight="1">
      <c r="A40" s="18" t="s">
        <v>38</v>
      </c>
      <c r="B40" s="10" t="s">
        <v>39</v>
      </c>
      <c r="C40" s="11">
        <f>C41</f>
        <v>5000</v>
      </c>
      <c r="D40" s="11">
        <f>D41</f>
        <v>0</v>
      </c>
      <c r="E40" s="11">
        <f>E41</f>
        <v>0</v>
      </c>
      <c r="F40" s="11">
        <f>F41</f>
        <v>0</v>
      </c>
    </row>
    <row r="41" spans="1:3" s="8" customFormat="1" ht="13.5" customHeight="1">
      <c r="A41" s="19" t="s">
        <v>40</v>
      </c>
      <c r="B41" s="13" t="s">
        <v>41</v>
      </c>
      <c r="C41" s="14">
        <v>5000</v>
      </c>
    </row>
    <row r="42" spans="1:6" s="8" customFormat="1" ht="12.75">
      <c r="A42" s="15" t="s">
        <v>61</v>
      </c>
      <c r="B42" s="10" t="s">
        <v>62</v>
      </c>
      <c r="C42" s="11">
        <f>C43+C50+C54</f>
        <v>730910</v>
      </c>
      <c r="D42" s="11">
        <f>D43+D50+D54</f>
        <v>674910</v>
      </c>
      <c r="E42" s="11">
        <f>E43+E50+E54</f>
        <v>547410</v>
      </c>
      <c r="F42" s="11">
        <f>F43+F50+F54</f>
        <v>547410</v>
      </c>
    </row>
    <row r="43" spans="1:6" s="8" customFormat="1" ht="13.5" customHeight="1">
      <c r="A43" s="16" t="s">
        <v>4</v>
      </c>
      <c r="B43" s="17" t="s">
        <v>5</v>
      </c>
      <c r="C43" s="11">
        <f>C44+C48</f>
        <v>96910</v>
      </c>
      <c r="D43" s="11">
        <f>D44+D48</f>
        <v>50910</v>
      </c>
      <c r="E43" s="11">
        <f>E44+E48</f>
        <v>32410</v>
      </c>
      <c r="F43" s="11">
        <f>F44+F48</f>
        <v>32410</v>
      </c>
    </row>
    <row r="44" spans="1:6" s="8" customFormat="1" ht="13.5" customHeight="1">
      <c r="A44" s="18" t="s">
        <v>14</v>
      </c>
      <c r="B44" s="10" t="s">
        <v>15</v>
      </c>
      <c r="C44" s="11">
        <f>SUM(C45:C47)</f>
        <v>96210</v>
      </c>
      <c r="D44" s="11">
        <f>SUM(D45:D47)</f>
        <v>50210</v>
      </c>
      <c r="E44" s="11">
        <f>SUM(E45:E47)</f>
        <v>31710</v>
      </c>
      <c r="F44" s="11">
        <f>SUM(F45:F47)</f>
        <v>31710</v>
      </c>
    </row>
    <row r="45" spans="1:6" s="8" customFormat="1" ht="13.5" customHeight="1">
      <c r="A45" s="19" t="s">
        <v>16</v>
      </c>
      <c r="B45" s="13" t="s">
        <v>17</v>
      </c>
      <c r="C45" s="14">
        <v>20000</v>
      </c>
      <c r="D45" s="11">
        <v>10000</v>
      </c>
      <c r="E45" s="11">
        <v>5000</v>
      </c>
      <c r="F45" s="11">
        <v>5000</v>
      </c>
    </row>
    <row r="46" spans="1:6" s="8" customFormat="1" ht="13.5" customHeight="1">
      <c r="A46" s="19" t="s">
        <v>20</v>
      </c>
      <c r="B46" s="13" t="s">
        <v>21</v>
      </c>
      <c r="C46" s="14">
        <v>54710</v>
      </c>
      <c r="D46" s="11">
        <v>32710</v>
      </c>
      <c r="E46" s="11">
        <v>19210</v>
      </c>
      <c r="F46" s="11">
        <v>19210</v>
      </c>
    </row>
    <row r="47" spans="1:6" s="8" customFormat="1" ht="13.5" customHeight="1">
      <c r="A47" s="19" t="s">
        <v>24</v>
      </c>
      <c r="B47" s="13" t="s">
        <v>25</v>
      </c>
      <c r="C47" s="14">
        <v>21500</v>
      </c>
      <c r="D47" s="11">
        <v>7500</v>
      </c>
      <c r="E47" s="11">
        <v>7500</v>
      </c>
      <c r="F47" s="11">
        <v>7500</v>
      </c>
    </row>
    <row r="48" spans="1:6" s="8" customFormat="1" ht="13.5" customHeight="1">
      <c r="A48" s="18" t="s">
        <v>26</v>
      </c>
      <c r="B48" s="10" t="s">
        <v>27</v>
      </c>
      <c r="C48" s="11">
        <f>C49</f>
        <v>700</v>
      </c>
      <c r="D48" s="11">
        <f>D49</f>
        <v>700</v>
      </c>
      <c r="E48" s="11">
        <f>E49</f>
        <v>700</v>
      </c>
      <c r="F48" s="11">
        <f>F49</f>
        <v>700</v>
      </c>
    </row>
    <row r="49" spans="1:6" s="8" customFormat="1" ht="13.5" customHeight="1">
      <c r="A49" s="19" t="s">
        <v>28</v>
      </c>
      <c r="B49" s="13" t="s">
        <v>29</v>
      </c>
      <c r="C49" s="14">
        <v>700</v>
      </c>
      <c r="D49" s="11">
        <v>700</v>
      </c>
      <c r="E49" s="11">
        <v>700</v>
      </c>
      <c r="F49" s="11">
        <v>700</v>
      </c>
    </row>
    <row r="50" spans="1:6" s="8" customFormat="1" ht="13.5" customHeight="1">
      <c r="A50" s="16" t="s">
        <v>50</v>
      </c>
      <c r="B50" s="17" t="s">
        <v>51</v>
      </c>
      <c r="C50" s="11">
        <f>C51</f>
        <v>127000</v>
      </c>
      <c r="D50" s="11">
        <f>D51</f>
        <v>117000</v>
      </c>
      <c r="E50" s="11">
        <f>E51</f>
        <v>117000</v>
      </c>
      <c r="F50" s="11">
        <f>F51</f>
        <v>117000</v>
      </c>
    </row>
    <row r="51" spans="1:6" s="8" customFormat="1" ht="13.5" customHeight="1">
      <c r="A51" s="18" t="s">
        <v>14</v>
      </c>
      <c r="B51" s="10" t="s">
        <v>15</v>
      </c>
      <c r="C51" s="11">
        <f>C52+C53</f>
        <v>127000</v>
      </c>
      <c r="D51" s="11">
        <f>D52+D53</f>
        <v>117000</v>
      </c>
      <c r="E51" s="11">
        <f>E52+E53</f>
        <v>117000</v>
      </c>
      <c r="F51" s="11">
        <f>F52+F53</f>
        <v>117000</v>
      </c>
    </row>
    <row r="52" spans="1:6" s="8" customFormat="1" ht="13.5" customHeight="1">
      <c r="A52" s="19" t="s">
        <v>20</v>
      </c>
      <c r="B52" s="13" t="s">
        <v>21</v>
      </c>
      <c r="C52" s="14">
        <v>37000</v>
      </c>
      <c r="D52" s="11">
        <v>37000</v>
      </c>
      <c r="E52" s="11">
        <v>50700</v>
      </c>
      <c r="F52" s="11">
        <v>50700</v>
      </c>
    </row>
    <row r="53" spans="1:6" s="8" customFormat="1" ht="13.5" customHeight="1">
      <c r="A53" s="19" t="s">
        <v>22</v>
      </c>
      <c r="B53" s="13" t="s">
        <v>23</v>
      </c>
      <c r="C53" s="14">
        <v>90000</v>
      </c>
      <c r="D53" s="11">
        <v>80000</v>
      </c>
      <c r="E53" s="11">
        <v>66300</v>
      </c>
      <c r="F53" s="11">
        <v>66300</v>
      </c>
    </row>
    <row r="54" spans="1:6" s="8" customFormat="1" ht="13.5" customHeight="1">
      <c r="A54" s="16" t="s">
        <v>48</v>
      </c>
      <c r="B54" s="17" t="s">
        <v>49</v>
      </c>
      <c r="C54" s="11">
        <f>C55</f>
        <v>507000</v>
      </c>
      <c r="D54" s="11">
        <f>D55</f>
        <v>507000</v>
      </c>
      <c r="E54" s="11">
        <f>E55</f>
        <v>398000</v>
      </c>
      <c r="F54" s="11">
        <f>F55</f>
        <v>398000</v>
      </c>
    </row>
    <row r="55" spans="1:6" s="8" customFormat="1" ht="13.5" customHeight="1">
      <c r="A55" s="18" t="s">
        <v>14</v>
      </c>
      <c r="B55" s="10" t="s">
        <v>15</v>
      </c>
      <c r="C55" s="11">
        <f>C56+C57</f>
        <v>507000</v>
      </c>
      <c r="D55" s="11">
        <f>D56+D57</f>
        <v>507000</v>
      </c>
      <c r="E55" s="11">
        <f>E56+E57</f>
        <v>398000</v>
      </c>
      <c r="F55" s="11">
        <f>F56+F57</f>
        <v>398000</v>
      </c>
    </row>
    <row r="56" spans="1:6" s="8" customFormat="1" ht="13.5" customHeight="1">
      <c r="A56" s="19" t="s">
        <v>20</v>
      </c>
      <c r="B56" s="13" t="s">
        <v>21</v>
      </c>
      <c r="C56" s="14">
        <v>147000</v>
      </c>
      <c r="D56" s="11">
        <v>147000</v>
      </c>
      <c r="E56" s="11">
        <v>198000</v>
      </c>
      <c r="F56" s="11">
        <v>198000</v>
      </c>
    </row>
    <row r="57" spans="1:6" s="8" customFormat="1" ht="13.5" customHeight="1">
      <c r="A57" s="19" t="s">
        <v>22</v>
      </c>
      <c r="B57" s="13" t="s">
        <v>23</v>
      </c>
      <c r="C57" s="14">
        <v>360000</v>
      </c>
      <c r="D57" s="11">
        <v>360000</v>
      </c>
      <c r="E57" s="11">
        <v>200000</v>
      </c>
      <c r="F57" s="11">
        <v>200000</v>
      </c>
    </row>
    <row r="58" spans="1:6" s="8" customFormat="1" ht="12.75">
      <c r="A58" s="15" t="s">
        <v>63</v>
      </c>
      <c r="B58" s="10" t="s">
        <v>64</v>
      </c>
      <c r="C58" s="11">
        <f>C59</f>
        <v>28000</v>
      </c>
      <c r="D58" s="11">
        <f>D59</f>
        <v>25000</v>
      </c>
      <c r="E58" s="11">
        <f>E59</f>
        <v>19500</v>
      </c>
      <c r="F58" s="11">
        <f>F59</f>
        <v>19500</v>
      </c>
    </row>
    <row r="59" spans="1:6" s="8" customFormat="1" ht="13.5" customHeight="1">
      <c r="A59" s="16" t="s">
        <v>4</v>
      </c>
      <c r="B59" s="17" t="s">
        <v>5</v>
      </c>
      <c r="C59" s="11">
        <f>C60+C62</f>
        <v>28000</v>
      </c>
      <c r="D59" s="11">
        <f>D60+D62</f>
        <v>25000</v>
      </c>
      <c r="E59" s="11">
        <f>E60+E62</f>
        <v>19500</v>
      </c>
      <c r="F59" s="11">
        <f>F60+F62</f>
        <v>19500</v>
      </c>
    </row>
    <row r="60" spans="1:6" s="8" customFormat="1" ht="13.5" customHeight="1">
      <c r="A60" s="18" t="s">
        <v>44</v>
      </c>
      <c r="B60" s="10" t="s">
        <v>45</v>
      </c>
      <c r="C60" s="11">
        <f>C61</f>
        <v>15000</v>
      </c>
      <c r="D60" s="11">
        <f>D61</f>
        <v>15000</v>
      </c>
      <c r="E60" s="11">
        <f>E61</f>
        <v>12500</v>
      </c>
      <c r="F60" s="11">
        <f>F61</f>
        <v>12500</v>
      </c>
    </row>
    <row r="61" spans="1:6" s="8" customFormat="1" ht="13.5" customHeight="1">
      <c r="A61" s="19" t="s">
        <v>46</v>
      </c>
      <c r="B61" s="13" t="s">
        <v>47</v>
      </c>
      <c r="C61" s="14">
        <v>15000</v>
      </c>
      <c r="D61" s="11">
        <v>15000</v>
      </c>
      <c r="E61" s="11">
        <v>12500</v>
      </c>
      <c r="F61" s="11">
        <v>12500</v>
      </c>
    </row>
    <row r="62" spans="1:6" s="8" customFormat="1" ht="13.5" customHeight="1">
      <c r="A62" s="18" t="s">
        <v>34</v>
      </c>
      <c r="B62" s="10" t="s">
        <v>35</v>
      </c>
      <c r="C62" s="11">
        <f>C63+C64</f>
        <v>13000</v>
      </c>
      <c r="D62" s="11">
        <f>D63+D64</f>
        <v>10000</v>
      </c>
      <c r="E62" s="11">
        <f>E63+E64</f>
        <v>7000</v>
      </c>
      <c r="F62" s="11">
        <f>F63+F64</f>
        <v>7000</v>
      </c>
    </row>
    <row r="63" spans="1:6" s="8" customFormat="1" ht="13.5" customHeight="1">
      <c r="A63" s="19" t="s">
        <v>36</v>
      </c>
      <c r="B63" s="13" t="s">
        <v>37</v>
      </c>
      <c r="C63" s="14">
        <v>10000</v>
      </c>
      <c r="D63" s="11">
        <v>10000</v>
      </c>
      <c r="E63" s="11">
        <v>7000</v>
      </c>
      <c r="F63" s="11">
        <v>7000</v>
      </c>
    </row>
    <row r="64" spans="1:3" s="8" customFormat="1" ht="13.5" customHeight="1">
      <c r="A64" s="19" t="s">
        <v>42</v>
      </c>
      <c r="B64" s="13" t="s">
        <v>43</v>
      </c>
      <c r="C64" s="14">
        <v>3000</v>
      </c>
    </row>
    <row r="65" s="8" customFormat="1" ht="12.75" customHeight="1">
      <c r="B65" s="20"/>
    </row>
  </sheetData>
  <sheetProtection/>
  <mergeCells count="6">
    <mergeCell ref="A2:A5"/>
    <mergeCell ref="B2:B5"/>
    <mergeCell ref="C2:C5"/>
    <mergeCell ref="D2:D5"/>
    <mergeCell ref="E2:E5"/>
    <mergeCell ref="F2:F5"/>
  </mergeCells>
  <printOptions horizontalCentered="1"/>
  <pageMargins left="0.1968503937007874" right="0.1968503937007874" top="0.1968503937007874" bottom="0.3937007874015748" header="0" footer="0"/>
  <pageSetup firstPageNumber="20" useFirstPageNumber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Kristina Horvatić</cp:lastModifiedBy>
  <cp:lastPrinted>2020-06-09T10:14:20Z</cp:lastPrinted>
  <dcterms:modified xsi:type="dcterms:W3CDTF">2020-06-18T10:33:03Z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